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hernandez\Documents\Mis Documentos\CHL\ESTADOS FINANCIEROS\2024\12 DICIEMBRE 2024\FORMATOS IFT - SECTOR PARAESTATAL DEL ESTADO\"/>
    </mc:Choice>
  </mc:AlternateContent>
  <xr:revisionPtr revIDLastSave="0" documentId="13_ncr:1_{12D6FEC4-C2AB-49FA-944B-BBEB8C9F94FD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20520" yWindow="-120" windowWidth="20640" windowHeight="11040" xr2:uid="{00000000-000D-0000-FFFF-FFFF00000000}"/>
  </bookViews>
  <sheets>
    <sheet name="EAEPED_OG" sheetId="1" r:id="rId1"/>
  </sheets>
  <definedNames>
    <definedName name="_xlnm.Print_Area" localSheetId="0">EAEPED_OG!$B$2:$H$164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80" i="1"/>
  <c r="H81" i="1"/>
  <c r="H82" i="1"/>
  <c r="H83" i="1"/>
  <c r="H84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53" i="1"/>
  <c r="H55" i="1"/>
  <c r="H57" i="1"/>
  <c r="H42" i="1"/>
  <c r="H43" i="1"/>
  <c r="H44" i="1"/>
  <c r="H45" i="1"/>
  <c r="H46" i="1"/>
  <c r="H47" i="1"/>
  <c r="H48" i="1"/>
  <c r="H49" i="1"/>
  <c r="H41" i="1"/>
  <c r="H34" i="1"/>
  <c r="H39" i="1"/>
  <c r="H23" i="1"/>
  <c r="H28" i="1"/>
  <c r="H14" i="1"/>
  <c r="H18" i="1"/>
  <c r="H19" i="1"/>
  <c r="H13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H79" i="1" s="1"/>
  <c r="E80" i="1"/>
  <c r="E81" i="1"/>
  <c r="E82" i="1"/>
  <c r="E83" i="1"/>
  <c r="E84" i="1"/>
  <c r="E78" i="1"/>
  <c r="H78" i="1" s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H61" i="1" s="1"/>
  <c r="E52" i="1"/>
  <c r="H52" i="1" s="1"/>
  <c r="E53" i="1"/>
  <c r="E54" i="1"/>
  <c r="H54" i="1" s="1"/>
  <c r="E55" i="1"/>
  <c r="E56" i="1"/>
  <c r="H56" i="1" s="1"/>
  <c r="E57" i="1"/>
  <c r="E58" i="1"/>
  <c r="H58" i="1" s="1"/>
  <c r="E59" i="1"/>
  <c r="H59" i="1" s="1"/>
  <c r="E51" i="1"/>
  <c r="H51" i="1" s="1"/>
  <c r="E42" i="1"/>
  <c r="E43" i="1"/>
  <c r="E44" i="1"/>
  <c r="E45" i="1"/>
  <c r="E46" i="1"/>
  <c r="E47" i="1"/>
  <c r="E48" i="1"/>
  <c r="E49" i="1"/>
  <c r="E41" i="1"/>
  <c r="E32" i="1"/>
  <c r="H32" i="1" s="1"/>
  <c r="E33" i="1"/>
  <c r="H33" i="1" s="1"/>
  <c r="E34" i="1"/>
  <c r="E35" i="1"/>
  <c r="H35" i="1" s="1"/>
  <c r="E36" i="1"/>
  <c r="H36" i="1" s="1"/>
  <c r="E37" i="1"/>
  <c r="H37" i="1" s="1"/>
  <c r="E38" i="1"/>
  <c r="H38" i="1" s="1"/>
  <c r="E39" i="1"/>
  <c r="E31" i="1"/>
  <c r="H31" i="1" s="1"/>
  <c r="E29" i="1"/>
  <c r="H29" i="1" s="1"/>
  <c r="E22" i="1"/>
  <c r="H22" i="1" s="1"/>
  <c r="E23" i="1"/>
  <c r="E24" i="1"/>
  <c r="H24" i="1" s="1"/>
  <c r="E25" i="1"/>
  <c r="H25" i="1" s="1"/>
  <c r="E26" i="1"/>
  <c r="H26" i="1" s="1"/>
  <c r="E27" i="1"/>
  <c r="H27" i="1" s="1"/>
  <c r="E28" i="1"/>
  <c r="E21" i="1"/>
  <c r="H21" i="1" s="1"/>
  <c r="E14" i="1"/>
  <c r="E15" i="1"/>
  <c r="H15" i="1" s="1"/>
  <c r="E16" i="1"/>
  <c r="H16" i="1" s="1"/>
  <c r="E17" i="1"/>
  <c r="H17" i="1" s="1"/>
  <c r="E18" i="1"/>
  <c r="E19" i="1"/>
  <c r="E13" i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C12" i="1"/>
  <c r="G10" i="1" l="1"/>
  <c r="G160" i="1" s="1"/>
  <c r="F10" i="1"/>
  <c r="F160" i="1" s="1"/>
  <c r="D10" i="1"/>
  <c r="D160" i="1" s="1"/>
  <c r="C10" i="1"/>
  <c r="C160" i="1" s="1"/>
  <c r="H10" i="1"/>
  <c r="H160" i="1" s="1"/>
  <c r="E85" i="1"/>
  <c r="E10" i="1"/>
  <c r="E160" i="1" s="1"/>
</calcChain>
</file>

<file path=xl/sharedStrings.xml><?xml version="1.0" encoding="utf-8"?>
<sst xmlns="http://schemas.openxmlformats.org/spreadsheetml/2006/main" count="169" uniqueCount="96">
  <si>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</si>
  <si>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</si>
  <si>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</si>
  <si>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</si>
  <si>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</si>
  <si>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</si>
  <si>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</si>
  <si>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</si>
  <si>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</si>
  <si>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</si>
  <si>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</si>
  <si>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</si>
  <si>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</si>
  <si>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</si>
  <si>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</si>
  <si>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</si>
  <si>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</si>
  <si>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</si>
  <si>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</si>
  <si>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</si>
  <si>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</si>
  <si>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</si>
  <si>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</si>
  <si>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</si>
  <si>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</si>
  <si>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</si>
  <si>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</si>
  <si>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</si>
  <si>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</si>
  <si>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</si>
  <si>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</si>
  <si>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</si>
  <si>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</si>
  <si>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</si>
  <si>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</si>
  <si>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</si>
  <si>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</si>
  <si>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</si>
  <si>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</si>
  <si>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</si>
  <si>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</si>
  <si>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</si>
  <si>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</si>
  <si>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</si>
  <si>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</si>
  <si>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</si>
  <si>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</si>
  <si>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</si>
  <si>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</si>
  <si>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</si>
  <si>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</si>
  <si>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</si>
  <si>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</si>
  <si>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</si>
  <si>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</si>
  <si>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</si>
  <si>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</si>
  <si>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</si>
  <si>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</si>
  <si>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</si>
  <si>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</si>
  <si>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</si>
  <si>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</si>
  <si>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</si>
  <si>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</si>
  <si>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</si>
  <si>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</si>
  <si>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</si>
  <si>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</si>
  <si>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</si>
  <si>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</si>
  <si>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</si>
  <si>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</si>
  <si>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</si>
  <si>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</si>
  <si>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</si>
  <si>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</si>
  <si>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</si>
  <si>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</si>
  <si>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</si>
  <si>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</si>
  <si>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</si>
  <si>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</si>
  <si>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</si>
  <si>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</si>
  <si>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</si>
  <si>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</si>
  <si>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</si>
  <si>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Fideicomiso de Puentes Fronterizos de Chihuahua 2243 (a)</t>
  </si>
  <si>
    <t>Del 01 de enero al 31 de diciembre de 2024 (b)</t>
  </si>
  <si>
    <t>C.P. ROGELIO ANTONIO FERNÁNDEZ IRIGOYEN</t>
  </si>
  <si>
    <t>DIRECTOR GENERAL</t>
  </si>
  <si>
    <t>LIC. RAFAEL ROBERTO BUTCHART SÁNCHEZ</t>
  </si>
  <si>
    <t>DIRECTOR ADMINISTRATIVO</t>
  </si>
  <si>
    <t>L.C. CLAUDIA VIRGINIA HERNÁNDEZ LIRA</t>
  </si>
  <si>
    <t>JEFA DEL 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</si>
</sst>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showGridLines="0" tabSelected="1" zoomScaleNormal="100" workbookViewId="0">
      <selection activeCell="B2" sqref="B2:H164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570312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546535398.18000007</v>
      </c>
      <c r="D10" s="8">
        <f>SUM(D12,D20,D30,D40,D50,D60,D64,D73,D77)</f>
        <v>55050429.18</v>
      </c>
      <c r="E10" s="24">
        <f t="shared" ref="E10:H10" si="0">SUM(E12,E20,E30,E40,E50,E60,E64,E73,E77)</f>
        <v>601585827.36000001</v>
      </c>
      <c r="F10" s="8">
        <f t="shared" si="0"/>
        <v>532796135.16999996</v>
      </c>
      <c r="G10" s="8">
        <f t="shared" si="0"/>
        <v>532795394.13</v>
      </c>
      <c r="H10" s="24">
        <f t="shared" si="0"/>
        <v>68789692.189999998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63000000</v>
      </c>
      <c r="D12" s="7">
        <f>SUM(D13:D19)</f>
        <v>0</v>
      </c>
      <c r="E12" s="25">
        <f t="shared" ref="E12:H12" si="1">SUM(E13:E19)</f>
        <v>63000000</v>
      </c>
      <c r="F12" s="7">
        <f t="shared" si="1"/>
        <v>54982343.75</v>
      </c>
      <c r="G12" s="7">
        <f t="shared" si="1"/>
        <v>54982343.75</v>
      </c>
      <c r="H12" s="25">
        <f t="shared" si="1"/>
        <v>8017656.2499999963</v>
      </c>
    </row>
    <row r="13" spans="2:9" ht="24" x14ac:dyDescent="0.2">
      <c r="B13" s="10" t="s">
        <v>14</v>
      </c>
      <c r="C13" s="22">
        <v>40000000</v>
      </c>
      <c r="D13" s="22">
        <v>-81395.179999999993</v>
      </c>
      <c r="E13" s="26">
        <f>SUM(C13:D13)</f>
        <v>39918604.82</v>
      </c>
      <c r="F13" s="23">
        <v>35714717.450000003</v>
      </c>
      <c r="G13" s="23">
        <v>35714717.450000003</v>
      </c>
      <c r="H13" s="30">
        <f>SUM(E13-F13)</f>
        <v>4203887.3699999973</v>
      </c>
    </row>
    <row r="14" spans="2:9" ht="23.1" customHeight="1" x14ac:dyDescent="0.2">
      <c r="B14" s="10" t="s">
        <v>15</v>
      </c>
      <c r="C14" s="22">
        <v>0</v>
      </c>
      <c r="D14" s="22">
        <v>0</v>
      </c>
      <c r="E14" s="26">
        <f t="shared" ref="E14:E79" si="2">SUM(C14:D14)</f>
        <v>0</v>
      </c>
      <c r="F14" s="23">
        <v>0</v>
      </c>
      <c r="G14" s="23">
        <v>0</v>
      </c>
      <c r="H14" s="30">
        <f t="shared" ref="H14:H79" si="3">SUM(E14-F14)</f>
        <v>0</v>
      </c>
    </row>
    <row r="15" spans="2:9" x14ac:dyDescent="0.2">
      <c r="B15" s="10" t="s">
        <v>16</v>
      </c>
      <c r="C15" s="22">
        <v>10900000</v>
      </c>
      <c r="D15" s="22">
        <v>81395.179999999993</v>
      </c>
      <c r="E15" s="26">
        <f t="shared" si="2"/>
        <v>10981395.18</v>
      </c>
      <c r="F15" s="23">
        <v>9720991.2100000009</v>
      </c>
      <c r="G15" s="23">
        <v>9720991.2100000009</v>
      </c>
      <c r="H15" s="30">
        <f t="shared" si="3"/>
        <v>1260403.9699999988</v>
      </c>
    </row>
    <row r="16" spans="2:9" x14ac:dyDescent="0.2">
      <c r="B16" s="10" t="s">
        <v>17</v>
      </c>
      <c r="C16" s="22">
        <v>10000000</v>
      </c>
      <c r="D16" s="22">
        <v>0</v>
      </c>
      <c r="E16" s="26">
        <f t="shared" si="2"/>
        <v>10000000</v>
      </c>
      <c r="F16" s="23">
        <v>8063016.5899999999</v>
      </c>
      <c r="G16" s="23">
        <v>8063016.5899999999</v>
      </c>
      <c r="H16" s="30">
        <f t="shared" si="3"/>
        <v>1936983.4100000001</v>
      </c>
    </row>
    <row r="17" spans="2:8" x14ac:dyDescent="0.2">
      <c r="B17" s="10" t="s">
        <v>18</v>
      </c>
      <c r="C17" s="22">
        <v>2100000</v>
      </c>
      <c r="D17" s="22">
        <v>0</v>
      </c>
      <c r="E17" s="26">
        <f t="shared" si="2"/>
        <v>2100000</v>
      </c>
      <c r="F17" s="23">
        <v>1483618.5</v>
      </c>
      <c r="G17" s="23">
        <v>1483618.5</v>
      </c>
      <c r="H17" s="30">
        <f t="shared" si="3"/>
        <v>616381.5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6080907.9800000004</v>
      </c>
      <c r="D20" s="7">
        <f t="shared" ref="D20:H20" si="4">SUM(D21:D29)</f>
        <v>2426568.86</v>
      </c>
      <c r="E20" s="25">
        <f t="shared" si="4"/>
        <v>8507476.8399999999</v>
      </c>
      <c r="F20" s="7">
        <f t="shared" si="4"/>
        <v>6565011.4000000004</v>
      </c>
      <c r="G20" s="7">
        <f t="shared" si="4"/>
        <v>6564270.4100000001</v>
      </c>
      <c r="H20" s="25">
        <f t="shared" si="4"/>
        <v>1942465.4400000004</v>
      </c>
    </row>
    <row r="21" spans="2:8" ht="24" x14ac:dyDescent="0.2">
      <c r="B21" s="10" t="s">
        <v>22</v>
      </c>
      <c r="C21" s="22">
        <v>4030587.98</v>
      </c>
      <c r="D21" s="22">
        <v>967383.59</v>
      </c>
      <c r="E21" s="26">
        <f t="shared" si="2"/>
        <v>4997971.57</v>
      </c>
      <c r="F21" s="23">
        <v>3461850.29</v>
      </c>
      <c r="G21" s="23">
        <v>3461109.29</v>
      </c>
      <c r="H21" s="30">
        <f t="shared" si="3"/>
        <v>1536121.2800000003</v>
      </c>
    </row>
    <row r="22" spans="2:8" x14ac:dyDescent="0.2">
      <c r="B22" s="10" t="s">
        <v>23</v>
      </c>
      <c r="C22" s="22">
        <v>80000</v>
      </c>
      <c r="D22" s="22">
        <v>0</v>
      </c>
      <c r="E22" s="26">
        <f t="shared" si="2"/>
        <v>80000</v>
      </c>
      <c r="F22" s="23">
        <v>74908.990000000005</v>
      </c>
      <c r="G22" s="23">
        <v>74908.990000000005</v>
      </c>
      <c r="H22" s="30">
        <f t="shared" si="3"/>
        <v>5091.0099999999948</v>
      </c>
    </row>
    <row r="23" spans="2:8" ht="24" x14ac:dyDescent="0.2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355320</v>
      </c>
      <c r="D24" s="22">
        <v>702203.2</v>
      </c>
      <c r="E24" s="26">
        <f t="shared" si="2"/>
        <v>1057523.2</v>
      </c>
      <c r="F24" s="23">
        <v>1014520.84</v>
      </c>
      <c r="G24" s="23">
        <v>1014520.84</v>
      </c>
      <c r="H24" s="30">
        <f t="shared" si="3"/>
        <v>43002.359999999986</v>
      </c>
    </row>
    <row r="25" spans="2:8" ht="23.45" customHeight="1" x14ac:dyDescent="0.2">
      <c r="B25" s="10" t="s">
        <v>26</v>
      </c>
      <c r="C25" s="22">
        <v>220000</v>
      </c>
      <c r="D25" s="22">
        <v>100784</v>
      </c>
      <c r="E25" s="26">
        <f t="shared" si="2"/>
        <v>320784</v>
      </c>
      <c r="F25" s="23">
        <v>228079.41</v>
      </c>
      <c r="G25" s="23">
        <v>228079.41</v>
      </c>
      <c r="H25" s="30">
        <f t="shared" si="3"/>
        <v>92704.59</v>
      </c>
    </row>
    <row r="26" spans="2:8" x14ac:dyDescent="0.2">
      <c r="B26" s="10" t="s">
        <v>27</v>
      </c>
      <c r="C26" s="22">
        <v>400000</v>
      </c>
      <c r="D26" s="22">
        <v>134788</v>
      </c>
      <c r="E26" s="26">
        <f t="shared" si="2"/>
        <v>534788</v>
      </c>
      <c r="F26" s="23">
        <v>424839.81</v>
      </c>
      <c r="G26" s="23">
        <v>424839.81</v>
      </c>
      <c r="H26" s="30">
        <f t="shared" si="3"/>
        <v>109948.19</v>
      </c>
    </row>
    <row r="27" spans="2:8" ht="24" x14ac:dyDescent="0.2">
      <c r="B27" s="10" t="s">
        <v>28</v>
      </c>
      <c r="C27" s="22">
        <v>750000</v>
      </c>
      <c r="D27" s="22">
        <v>147304.43</v>
      </c>
      <c r="E27" s="26">
        <f t="shared" si="2"/>
        <v>897304.42999999993</v>
      </c>
      <c r="F27" s="23">
        <v>861513.45</v>
      </c>
      <c r="G27" s="23">
        <v>861513.46</v>
      </c>
      <c r="H27" s="30">
        <f t="shared" si="3"/>
        <v>35790.979999999981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6.1" customHeight="1" x14ac:dyDescent="0.2">
      <c r="B29" s="10" t="s">
        <v>30</v>
      </c>
      <c r="C29" s="22">
        <v>245000</v>
      </c>
      <c r="D29" s="22">
        <v>374105.64</v>
      </c>
      <c r="E29" s="26">
        <f t="shared" si="2"/>
        <v>619105.64</v>
      </c>
      <c r="F29" s="23">
        <v>499298.61</v>
      </c>
      <c r="G29" s="23">
        <v>499298.61</v>
      </c>
      <c r="H29" s="30">
        <f t="shared" si="3"/>
        <v>119807.03000000003</v>
      </c>
    </row>
    <row r="30" spans="2:8" s="9" customFormat="1" ht="24" x14ac:dyDescent="0.2">
      <c r="B30" s="12" t="s">
        <v>31</v>
      </c>
      <c r="C30" s="7">
        <f>SUM(C31:C39)</f>
        <v>161749490.19999999</v>
      </c>
      <c r="D30" s="7">
        <f t="shared" ref="D30:H30" si="5">SUM(D31:D39)</f>
        <v>-3256247.04</v>
      </c>
      <c r="E30" s="25">
        <f t="shared" si="5"/>
        <v>158493243.16</v>
      </c>
      <c r="F30" s="7">
        <f t="shared" si="5"/>
        <v>132903971.30999999</v>
      </c>
      <c r="G30" s="7">
        <f t="shared" si="5"/>
        <v>132903971.27</v>
      </c>
      <c r="H30" s="25">
        <f t="shared" si="5"/>
        <v>25589271.849999994</v>
      </c>
    </row>
    <row r="31" spans="2:8" x14ac:dyDescent="0.2">
      <c r="B31" s="10" t="s">
        <v>32</v>
      </c>
      <c r="C31" s="22">
        <v>4540040.8600000003</v>
      </c>
      <c r="D31" s="22">
        <v>-94108.12</v>
      </c>
      <c r="E31" s="26">
        <f t="shared" si="2"/>
        <v>4445932.74</v>
      </c>
      <c r="F31" s="23">
        <v>3687218.89</v>
      </c>
      <c r="G31" s="23">
        <v>3687218.88</v>
      </c>
      <c r="H31" s="30">
        <f t="shared" si="3"/>
        <v>758713.85000000009</v>
      </c>
    </row>
    <row r="32" spans="2:8" x14ac:dyDescent="0.2">
      <c r="B32" s="10" t="s">
        <v>33</v>
      </c>
      <c r="C32" s="22">
        <v>2846209.36</v>
      </c>
      <c r="D32" s="22">
        <v>-25717.89</v>
      </c>
      <c r="E32" s="26">
        <f t="shared" si="2"/>
        <v>2820491.4699999997</v>
      </c>
      <c r="F32" s="23">
        <v>2752976.36</v>
      </c>
      <c r="G32" s="23">
        <v>2752976.36</v>
      </c>
      <c r="H32" s="30">
        <f t="shared" si="3"/>
        <v>67515.10999999987</v>
      </c>
    </row>
    <row r="33" spans="2:8" ht="24" x14ac:dyDescent="0.2">
      <c r="B33" s="10" t="s">
        <v>34</v>
      </c>
      <c r="C33" s="22">
        <v>39588731.649999999</v>
      </c>
      <c r="D33" s="22">
        <v>3811142.22</v>
      </c>
      <c r="E33" s="26">
        <f t="shared" si="2"/>
        <v>43399873.869999997</v>
      </c>
      <c r="F33" s="23">
        <v>36531836.049999997</v>
      </c>
      <c r="G33" s="23">
        <v>36531836.020000003</v>
      </c>
      <c r="H33" s="30">
        <f t="shared" si="3"/>
        <v>6868037.8200000003</v>
      </c>
    </row>
    <row r="34" spans="2:8" ht="24.6" customHeight="1" x14ac:dyDescent="0.2">
      <c r="B34" s="10" t="s">
        <v>35</v>
      </c>
      <c r="C34" s="22">
        <v>51180400</v>
      </c>
      <c r="D34" s="22">
        <v>-863404.29</v>
      </c>
      <c r="E34" s="26">
        <f t="shared" si="2"/>
        <v>50316995.710000001</v>
      </c>
      <c r="F34" s="23">
        <v>38372339.740000002</v>
      </c>
      <c r="G34" s="23">
        <v>38372339.740000002</v>
      </c>
      <c r="H34" s="30">
        <f t="shared" si="3"/>
        <v>11944655.969999999</v>
      </c>
    </row>
    <row r="35" spans="2:8" ht="24" x14ac:dyDescent="0.2">
      <c r="B35" s="10" t="s">
        <v>36</v>
      </c>
      <c r="C35" s="22">
        <v>60214108.329999998</v>
      </c>
      <c r="D35" s="22">
        <v>-6209473.4800000004</v>
      </c>
      <c r="E35" s="26">
        <f t="shared" si="2"/>
        <v>54004634.849999994</v>
      </c>
      <c r="F35" s="23">
        <v>48411187.229999997</v>
      </c>
      <c r="G35" s="23">
        <v>48411187.229999997</v>
      </c>
      <c r="H35" s="30">
        <f t="shared" si="3"/>
        <v>5593447.6199999973</v>
      </c>
    </row>
    <row r="36" spans="2:8" ht="24" x14ac:dyDescent="0.2">
      <c r="B36" s="10" t="s">
        <v>37</v>
      </c>
      <c r="C36" s="22">
        <v>420000</v>
      </c>
      <c r="D36" s="22">
        <v>64074.22</v>
      </c>
      <c r="E36" s="26">
        <f t="shared" si="2"/>
        <v>484074.22</v>
      </c>
      <c r="F36" s="23">
        <v>286935.89</v>
      </c>
      <c r="G36" s="23">
        <v>286935.89</v>
      </c>
      <c r="H36" s="30">
        <f t="shared" si="3"/>
        <v>197138.32999999996</v>
      </c>
    </row>
    <row r="37" spans="2:8" x14ac:dyDescent="0.2">
      <c r="B37" s="10" t="s">
        <v>38</v>
      </c>
      <c r="C37" s="22">
        <v>350000</v>
      </c>
      <c r="D37" s="22">
        <v>25925.78</v>
      </c>
      <c r="E37" s="26">
        <f t="shared" si="2"/>
        <v>375925.78</v>
      </c>
      <c r="F37" s="23">
        <v>358910.61</v>
      </c>
      <c r="G37" s="23">
        <v>358910.61</v>
      </c>
      <c r="H37" s="30">
        <f t="shared" si="3"/>
        <v>17015.170000000042</v>
      </c>
    </row>
    <row r="38" spans="2:8" x14ac:dyDescent="0.2">
      <c r="B38" s="10" t="s">
        <v>39</v>
      </c>
      <c r="C38" s="22">
        <v>110000</v>
      </c>
      <c r="D38" s="22">
        <v>35314.519999999997</v>
      </c>
      <c r="E38" s="26">
        <f t="shared" si="2"/>
        <v>145314.51999999999</v>
      </c>
      <c r="F38" s="23">
        <v>122531.03</v>
      </c>
      <c r="G38" s="23">
        <v>122531.03</v>
      </c>
      <c r="H38" s="30">
        <f t="shared" si="3"/>
        <v>22783.489999999991</v>
      </c>
    </row>
    <row r="39" spans="2:8" x14ac:dyDescent="0.2">
      <c r="B39" s="10" t="s">
        <v>40</v>
      </c>
      <c r="C39" s="22">
        <v>2500000</v>
      </c>
      <c r="D39" s="22">
        <v>0</v>
      </c>
      <c r="E39" s="26">
        <f t="shared" si="2"/>
        <v>2500000</v>
      </c>
      <c r="F39" s="23">
        <v>2380035.5099999998</v>
      </c>
      <c r="G39" s="23">
        <v>2380035.5099999998</v>
      </c>
      <c r="H39" s="30">
        <f t="shared" si="3"/>
        <v>119964.49000000022</v>
      </c>
    </row>
    <row r="40" spans="2:8" s="9" customFormat="1" ht="25.5" customHeight="1" x14ac:dyDescent="0.2">
      <c r="B40" s="12" t="s">
        <v>41</v>
      </c>
      <c r="C40" s="7">
        <f>SUM(C41:C49)</f>
        <v>0</v>
      </c>
      <c r="D40" s="7">
        <f t="shared" ref="D40:H40" si="6">SUM(D41:D49)</f>
        <v>0</v>
      </c>
      <c r="E40" s="25">
        <f t="shared" si="6"/>
        <v>0</v>
      </c>
      <c r="F40" s="7">
        <f t="shared" si="6"/>
        <v>0</v>
      </c>
      <c r="G40" s="7">
        <f t="shared" si="6"/>
        <v>0</v>
      </c>
      <c r="H40" s="25">
        <f t="shared" si="6"/>
        <v>0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5005000</v>
      </c>
      <c r="D50" s="7">
        <f t="shared" ref="D50:H50" si="7">SUM(D51:D59)</f>
        <v>829678.18000000017</v>
      </c>
      <c r="E50" s="25">
        <f t="shared" si="7"/>
        <v>5834678.1799999997</v>
      </c>
      <c r="F50" s="7">
        <f t="shared" si="7"/>
        <v>3928329.5399999996</v>
      </c>
      <c r="G50" s="7">
        <f t="shared" si="7"/>
        <v>3928329.53</v>
      </c>
      <c r="H50" s="25">
        <f t="shared" si="7"/>
        <v>1906348.6400000001</v>
      </c>
    </row>
    <row r="51" spans="2:8" x14ac:dyDescent="0.2">
      <c r="B51" s="10" t="s">
        <v>52</v>
      </c>
      <c r="C51" s="22">
        <v>1615000</v>
      </c>
      <c r="D51" s="22">
        <v>1160828.33</v>
      </c>
      <c r="E51" s="26">
        <f t="shared" si="2"/>
        <v>2775828.33</v>
      </c>
      <c r="F51" s="23">
        <v>1855261.88</v>
      </c>
      <c r="G51" s="23">
        <v>1855261.88</v>
      </c>
      <c r="H51" s="30">
        <f t="shared" si="3"/>
        <v>920566.45000000019</v>
      </c>
    </row>
    <row r="52" spans="2:8" x14ac:dyDescent="0.2">
      <c r="B52" s="10" t="s">
        <v>53</v>
      </c>
      <c r="C52" s="22">
        <v>550000</v>
      </c>
      <c r="D52" s="22">
        <v>466453.01</v>
      </c>
      <c r="E52" s="26">
        <f t="shared" si="2"/>
        <v>1016453.01</v>
      </c>
      <c r="F52" s="23">
        <v>514550.82</v>
      </c>
      <c r="G52" s="23">
        <v>514550.81</v>
      </c>
      <c r="H52" s="30">
        <f t="shared" si="3"/>
        <v>501902.19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1600000</v>
      </c>
      <c r="D54" s="22">
        <v>0</v>
      </c>
      <c r="E54" s="26">
        <f t="shared" si="2"/>
        <v>1600000</v>
      </c>
      <c r="F54" s="23">
        <v>1485400</v>
      </c>
      <c r="G54" s="23">
        <v>1485400</v>
      </c>
      <c r="H54" s="30">
        <f t="shared" si="3"/>
        <v>114600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610000</v>
      </c>
      <c r="D56" s="22">
        <v>-350000</v>
      </c>
      <c r="E56" s="26">
        <f t="shared" si="2"/>
        <v>260000</v>
      </c>
      <c r="F56" s="23">
        <v>48720</v>
      </c>
      <c r="G56" s="23">
        <v>48720</v>
      </c>
      <c r="H56" s="30">
        <f t="shared" si="3"/>
        <v>211280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630000</v>
      </c>
      <c r="D59" s="22">
        <v>-447603.16</v>
      </c>
      <c r="E59" s="26">
        <f t="shared" si="2"/>
        <v>182396.84000000003</v>
      </c>
      <c r="F59" s="23">
        <v>24396.84</v>
      </c>
      <c r="G59" s="23">
        <v>24396.84</v>
      </c>
      <c r="H59" s="30">
        <f t="shared" si="3"/>
        <v>158000.00000000003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55050429.18</v>
      </c>
      <c r="E60" s="25">
        <f t="shared" si="8"/>
        <v>55050429.18</v>
      </c>
      <c r="F60" s="7">
        <f t="shared" si="8"/>
        <v>39292048.100000001</v>
      </c>
      <c r="G60" s="7">
        <f t="shared" si="8"/>
        <v>39292048.100000001</v>
      </c>
      <c r="H60" s="25">
        <f t="shared" si="8"/>
        <v>15758381.079999998</v>
      </c>
    </row>
    <row r="61" spans="2:8" x14ac:dyDescent="0.2">
      <c r="B61" s="10" t="s">
        <v>62</v>
      </c>
      <c r="C61" s="22">
        <v>0</v>
      </c>
      <c r="D61" s="22">
        <v>55050429.18</v>
      </c>
      <c r="E61" s="26">
        <f t="shared" si="2"/>
        <v>55050429.18</v>
      </c>
      <c r="F61" s="23">
        <v>39292048.100000001</v>
      </c>
      <c r="G61" s="23">
        <v>39292048.100000001</v>
      </c>
      <c r="H61" s="30">
        <f t="shared" si="3"/>
        <v>15758381.079999998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310700000</v>
      </c>
      <c r="D77" s="7">
        <f t="shared" ref="D77:H77" si="11">SUM(D78:D84)</f>
        <v>0</v>
      </c>
      <c r="E77" s="25">
        <f t="shared" si="11"/>
        <v>310700000</v>
      </c>
      <c r="F77" s="7">
        <f t="shared" si="11"/>
        <v>295124431.06999999</v>
      </c>
      <c r="G77" s="7">
        <f t="shared" si="11"/>
        <v>295124431.06999999</v>
      </c>
      <c r="H77" s="25">
        <f t="shared" si="11"/>
        <v>15575568.930000007</v>
      </c>
    </row>
    <row r="78" spans="2:8" x14ac:dyDescent="0.2">
      <c r="B78" s="10" t="s">
        <v>79</v>
      </c>
      <c r="C78" s="22">
        <v>91000000</v>
      </c>
      <c r="D78" s="22">
        <v>-5004560.08</v>
      </c>
      <c r="E78" s="26">
        <f t="shared" si="2"/>
        <v>85995439.920000002</v>
      </c>
      <c r="F78" s="23">
        <v>70747928.730000004</v>
      </c>
      <c r="G78" s="22">
        <v>70747928.730000004</v>
      </c>
      <c r="H78" s="30">
        <f t="shared" si="3"/>
        <v>15247511.189999998</v>
      </c>
    </row>
    <row r="79" spans="2:8" x14ac:dyDescent="0.2">
      <c r="B79" s="10" t="s">
        <v>80</v>
      </c>
      <c r="C79" s="22">
        <v>219700000</v>
      </c>
      <c r="D79" s="22">
        <v>5004560.08</v>
      </c>
      <c r="E79" s="26">
        <f t="shared" si="2"/>
        <v>224704560.08000001</v>
      </c>
      <c r="F79" s="23">
        <v>224376502.34</v>
      </c>
      <c r="G79" s="22">
        <v>224376502.34</v>
      </c>
      <c r="H79" s="30">
        <f t="shared" si="3"/>
        <v>328057.74000000954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3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3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546535398.18000007</v>
      </c>
      <c r="D160" s="21">
        <f t="shared" ref="D160:G160" si="28">SUM(D10,D85)</f>
        <v>55050429.18</v>
      </c>
      <c r="E160" s="28">
        <f>SUM(E10,E85)</f>
        <v>601585827.36000001</v>
      </c>
      <c r="F160" s="21">
        <f t="shared" si="28"/>
        <v>532796135.16999996</v>
      </c>
      <c r="G160" s="21">
        <f t="shared" si="28"/>
        <v>532795394.13</v>
      </c>
      <c r="H160" s="28">
        <f>SUM(H10,H85)</f>
        <v>68789692.189999998</v>
      </c>
    </row>
    <row r="161" spans="2:6" s="31" customFormat="1" x14ac:dyDescent="0.2"/>
    <row r="162" spans="2:6" s="31" customFormat="1" x14ac:dyDescent="0.2"/>
    <row r="163" spans="2:6" s="31" customFormat="1" x14ac:dyDescent="0.2">
      <c r="B163" s="31" t="s">
        <v>90</v>
      </c>
      <c r="C163" s="31" t="s">
        <v>92</v>
      </c>
      <c r="F163" s="31" t="s">
        <v>94</v>
      </c>
    </row>
    <row r="164" spans="2:6" s="31" customFormat="1" x14ac:dyDescent="0.2">
      <c r="B164" s="31" t="s">
        <v>91</v>
      </c>
      <c r="C164" s="31" t="s">
        <v>93</v>
      </c>
      <c r="F164" s="31" t="s">
        <v>95</v>
      </c>
    </row>
    <row r="165" spans="2:6" s="31" customFormat="1" x14ac:dyDescent="0.2"/>
    <row r="166" spans="2:6" s="31" customFormat="1" x14ac:dyDescent="0.2"/>
    <row r="167" spans="2:6" s="31" customFormat="1" x14ac:dyDescent="0.2"/>
    <row r="168" spans="2:6" s="31" customFormat="1" x14ac:dyDescent="0.2"/>
    <row r="169" spans="2:6" s="31" customFormat="1" x14ac:dyDescent="0.2"/>
    <row r="170" spans="2:6" s="31" customFormat="1" x14ac:dyDescent="0.2"/>
    <row r="171" spans="2:6" s="31" customFormat="1" x14ac:dyDescent="0.2"/>
    <row r="172" spans="2:6" s="31" customFormat="1" x14ac:dyDescent="0.2"/>
    <row r="173" spans="2:6" s="31" customFormat="1" x14ac:dyDescent="0.2"/>
    <row r="174" spans="2:6" s="31" customFormat="1" x14ac:dyDescent="0.2"/>
    <row r="175" spans="2:6" s="31" customFormat="1" x14ac:dyDescent="0.2"/>
    <row r="176" spans="2: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Hernandez</cp:lastModifiedBy>
  <cp:lastPrinted>2025-01-24T20:41:52Z</cp:lastPrinted>
  <dcterms:created xsi:type="dcterms:W3CDTF">2020-01-08T21:14:59Z</dcterms:created>
  <dcterms:modified xsi:type="dcterms:W3CDTF">2025-01-24T20:41:54Z</dcterms:modified>
</cp:coreProperties>
</file>